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025"/>
  <workbookPr/>
  <mc:AlternateContent xmlns:mc="http://schemas.openxmlformats.org/markup-compatibility/2006">
    <mc:Choice Requires="x15">
      <x15ac:absPath xmlns:x15ac="http://schemas.microsoft.com/office/spreadsheetml/2010/11/ac" url="E:\_Année 2024-2025\Cours\1ere TGT\TP - TERRAIN\"/>
    </mc:Choice>
  </mc:AlternateContent>
  <xr:revisionPtr revIDLastSave="0" documentId="13_ncr:1_{756918C2-1A4B-422F-B9B8-353A3A3CCFBE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Feuil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5" i="1" l="1" a="1"/>
  <c r="E25" i="1" s="1"/>
  <c r="P30" i="1" l="1"/>
  <c r="L30" i="1"/>
  <c r="H30" i="1"/>
  <c r="D30" i="1"/>
  <c r="P29" i="1"/>
  <c r="L29" i="1"/>
  <c r="H29" i="1"/>
  <c r="D29" i="1"/>
  <c r="P28" i="1"/>
  <c r="L28" i="1"/>
  <c r="H28" i="1"/>
  <c r="D28" i="1"/>
  <c r="P27" i="1"/>
  <c r="L27" i="1"/>
  <c r="H27" i="1"/>
  <c r="D27" i="1"/>
  <c r="P26" i="1"/>
  <c r="L26" i="1"/>
  <c r="H26" i="1"/>
  <c r="D26" i="1"/>
  <c r="P25" i="1"/>
  <c r="L25" i="1"/>
  <c r="H25" i="1"/>
  <c r="D25" i="1"/>
  <c r="O30" i="1"/>
  <c r="K30" i="1"/>
  <c r="G30" i="1"/>
  <c r="C30" i="1"/>
  <c r="O29" i="1"/>
  <c r="K29" i="1"/>
  <c r="G29" i="1"/>
  <c r="C29" i="1"/>
  <c r="O28" i="1"/>
  <c r="K28" i="1"/>
  <c r="G28" i="1"/>
  <c r="C28" i="1"/>
  <c r="O27" i="1"/>
  <c r="K27" i="1"/>
  <c r="G27" i="1"/>
  <c r="C27" i="1"/>
  <c r="O26" i="1"/>
  <c r="K26" i="1"/>
  <c r="G26" i="1"/>
  <c r="C26" i="1"/>
  <c r="O25" i="1"/>
  <c r="K25" i="1"/>
  <c r="G25" i="1"/>
  <c r="C25" i="1"/>
  <c r="N30" i="1"/>
  <c r="J30" i="1"/>
  <c r="F30" i="1"/>
  <c r="B30" i="1"/>
  <c r="N29" i="1"/>
  <c r="J29" i="1"/>
  <c r="F29" i="1"/>
  <c r="B29" i="1"/>
  <c r="N28" i="1"/>
  <c r="J28" i="1"/>
  <c r="F28" i="1"/>
  <c r="B28" i="1"/>
  <c r="N27" i="1"/>
  <c r="J27" i="1"/>
  <c r="F27" i="1"/>
  <c r="B27" i="1"/>
  <c r="N26" i="1"/>
  <c r="J26" i="1"/>
  <c r="F26" i="1"/>
  <c r="B26" i="1"/>
  <c r="N25" i="1"/>
  <c r="J25" i="1"/>
  <c r="F25" i="1"/>
  <c r="B25" i="1"/>
  <c r="Q30" i="1"/>
  <c r="M30" i="1"/>
  <c r="I30" i="1"/>
  <c r="E30" i="1"/>
  <c r="Q29" i="1"/>
  <c r="M29" i="1"/>
  <c r="I29" i="1"/>
  <c r="E29" i="1"/>
  <c r="Q28" i="1"/>
  <c r="M28" i="1"/>
  <c r="I28" i="1"/>
  <c r="E28" i="1"/>
  <c r="Q27" i="1"/>
  <c r="M27" i="1"/>
  <c r="I27" i="1"/>
  <c r="E27" i="1"/>
  <c r="Q26" i="1"/>
  <c r="M26" i="1"/>
  <c r="I26" i="1"/>
  <c r="E26" i="1"/>
  <c r="Q25" i="1"/>
  <c r="M25" i="1"/>
  <c r="I25" i="1"/>
  <c r="B43" i="1" l="1" a="1"/>
  <c r="B34" i="1" a="1"/>
  <c r="E34" i="1" l="1"/>
  <c r="B39" i="1"/>
  <c r="G36" i="1"/>
  <c r="F34" i="1"/>
  <c r="C36" i="1"/>
  <c r="E35" i="1"/>
  <c r="B37" i="1"/>
  <c r="D38" i="1"/>
  <c r="B34" i="1"/>
  <c r="G39" i="1"/>
  <c r="G34" i="1"/>
  <c r="D34" i="1"/>
  <c r="F37" i="1"/>
  <c r="B36" i="1"/>
  <c r="C39" i="1"/>
  <c r="D36" i="1"/>
  <c r="C34" i="1"/>
  <c r="E38" i="1"/>
  <c r="D39" i="1"/>
  <c r="B35" i="1"/>
  <c r="C37" i="1"/>
  <c r="B38" i="1"/>
  <c r="F35" i="1"/>
  <c r="G37" i="1"/>
  <c r="F38" i="1"/>
  <c r="C38" i="1"/>
  <c r="E36" i="1"/>
  <c r="D37" i="1"/>
  <c r="E39" i="1"/>
  <c r="G35" i="1"/>
  <c r="G38" i="1"/>
  <c r="F36" i="1"/>
  <c r="C35" i="1"/>
  <c r="F39" i="1"/>
  <c r="E37" i="1"/>
  <c r="D35" i="1"/>
  <c r="B46" i="1"/>
  <c r="B47" i="1"/>
  <c r="B48" i="1"/>
  <c r="B45" i="1"/>
  <c r="B44" i="1"/>
  <c r="B43" i="1"/>
  <c r="B51" i="1" l="1" a="1"/>
  <c r="E51" i="1" l="1"/>
  <c r="F56" i="1"/>
  <c r="E54" i="1"/>
  <c r="D52" i="1"/>
  <c r="F51" i="1"/>
  <c r="C53" i="1"/>
  <c r="F55" i="1"/>
  <c r="B56" i="1"/>
  <c r="G53" i="1"/>
  <c r="D55" i="1"/>
  <c r="B51" i="1"/>
  <c r="B52" i="1"/>
  <c r="F54" i="1"/>
  <c r="E52" i="1"/>
  <c r="G56" i="1"/>
  <c r="B54" i="1"/>
  <c r="G51" i="1"/>
  <c r="C56" i="1"/>
  <c r="E55" i="1"/>
  <c r="D56" i="1"/>
  <c r="C54" i="1"/>
  <c r="B55" i="1"/>
  <c r="D53" i="1"/>
  <c r="C51" i="1"/>
  <c r="F52" i="1"/>
  <c r="G55" i="1"/>
  <c r="F53" i="1"/>
  <c r="C52" i="1"/>
  <c r="G54" i="1"/>
  <c r="D51" i="1"/>
  <c r="E53" i="1"/>
  <c r="E56" i="1"/>
  <c r="D54" i="1"/>
  <c r="G52" i="1"/>
  <c r="C55" i="1"/>
  <c r="B53" i="1"/>
  <c r="B59" i="1" l="1" a="1"/>
  <c r="B60" i="1" l="1"/>
  <c r="B61" i="1"/>
  <c r="B63" i="1"/>
  <c r="B59" i="1"/>
  <c r="B64" i="1"/>
  <c r="A1" i="1" s="1"/>
  <c r="B62" i="1"/>
  <c r="A68" i="1" l="1" a="1"/>
  <c r="A69" i="1" s="1"/>
  <c r="A70" i="1" l="1"/>
  <c r="A68" i="1"/>
  <c r="A76" i="1"/>
  <c r="E76" i="1" s="1"/>
  <c r="A79" i="1"/>
  <c r="A81" i="1"/>
  <c r="E81" i="1" s="1"/>
  <c r="A77" i="1"/>
  <c r="D77" i="1" s="1"/>
  <c r="A75" i="1"/>
  <c r="E75" i="1" s="1"/>
  <c r="A78" i="1"/>
  <c r="D78" i="1" s="1"/>
  <c r="A72" i="1"/>
  <c r="E72" i="1" s="1"/>
  <c r="A83" i="1"/>
  <c r="E83" i="1" s="1"/>
  <c r="A80" i="1"/>
  <c r="E80" i="1" s="1"/>
  <c r="A73" i="1"/>
  <c r="D73" i="1" s="1"/>
  <c r="A74" i="1"/>
  <c r="A82" i="1"/>
  <c r="E82" i="1" s="1"/>
  <c r="A71" i="1"/>
  <c r="E71" i="1" s="1"/>
  <c r="E68" i="1"/>
  <c r="D68" i="1"/>
  <c r="E70" i="1"/>
  <c r="D70" i="1"/>
  <c r="E79" i="1"/>
  <c r="D79" i="1"/>
  <c r="E74" i="1"/>
  <c r="D74" i="1"/>
  <c r="D82" i="1"/>
  <c r="E69" i="1"/>
  <c r="D69" i="1"/>
  <c r="D71" i="1" l="1"/>
  <c r="D76" i="1"/>
  <c r="D75" i="1"/>
  <c r="D80" i="1"/>
  <c r="D81" i="1"/>
  <c r="E78" i="1"/>
  <c r="D72" i="1"/>
  <c r="D83" i="1"/>
  <c r="E73" i="1"/>
  <c r="E77" i="1"/>
</calcChain>
</file>

<file path=xl/sharedStrings.xml><?xml version="1.0" encoding="utf-8"?>
<sst xmlns="http://schemas.openxmlformats.org/spreadsheetml/2006/main" count="52" uniqueCount="41">
  <si>
    <t>Mesure</t>
  </si>
  <si>
    <t xml:space="preserve">AB </t>
  </si>
  <si>
    <t>AC</t>
  </si>
  <si>
    <t>AE</t>
  </si>
  <si>
    <t>AF</t>
  </si>
  <si>
    <t>CD</t>
  </si>
  <si>
    <t>CE</t>
  </si>
  <si>
    <t>CF</t>
  </si>
  <si>
    <t>DA</t>
  </si>
  <si>
    <t>DB</t>
  </si>
  <si>
    <t>DC</t>
  </si>
  <si>
    <t>DE</t>
  </si>
  <si>
    <t>DF</t>
  </si>
  <si>
    <t>EF</t>
  </si>
  <si>
    <t>EA</t>
  </si>
  <si>
    <t>FA</t>
  </si>
  <si>
    <t>x1</t>
  </si>
  <si>
    <t>x2</t>
  </si>
  <si>
    <t>x3</t>
  </si>
  <si>
    <t>x4</t>
  </si>
  <si>
    <t>x6</t>
  </si>
  <si>
    <t>x5</t>
  </si>
  <si>
    <t>AB</t>
  </si>
  <si>
    <t>BC</t>
  </si>
  <si>
    <t>CONSTANTE</t>
  </si>
  <si>
    <t>X</t>
  </si>
  <si>
    <t>B</t>
  </si>
  <si>
    <t>MESURE</t>
  </si>
  <si>
    <t>A</t>
  </si>
  <si>
    <t>AT</t>
  </si>
  <si>
    <t>AT B</t>
  </si>
  <si>
    <t>AT A</t>
  </si>
  <si>
    <t>(AT A)^-1</t>
  </si>
  <si>
    <t>(AT A)^-1  x AT B</t>
  </si>
  <si>
    <t>CONSTANTE PRISME</t>
  </si>
  <si>
    <t>Valeur de B calculée</t>
  </si>
  <si>
    <t>Valeur de B donnée</t>
  </si>
  <si>
    <t>Ecart</t>
  </si>
  <si>
    <t>AX</t>
  </si>
  <si>
    <t>AX-B</t>
  </si>
  <si>
    <t>mm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</si>
</sst>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00"/>
  </numFmts>
  <fonts count="1" x14ac:knownFonts="1">
    <font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E5E6B8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164" fontId="0" fillId="0" borderId="0" xfId="0" applyNumberFormat="1" applyAlignment="1">
      <alignment horizontal="right" vertical="center"/>
    </xf>
    <xf numFmtId="0" fontId="0" fillId="0" borderId="0" xfId="0" applyAlignment="1">
      <alignment horizontal="left" vertical="center"/>
    </xf>
    <xf numFmtId="0" fontId="0" fillId="5" borderId="2" xfId="0" applyFill="1" applyBorder="1" applyAlignment="1">
      <alignment horizontal="center" vertical="center"/>
    </xf>
    <xf numFmtId="0" fontId="0" fillId="5" borderId="3" xfId="0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65" fontId="0" fillId="0" borderId="1" xfId="0" applyNumberForma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E5E6B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84"/>
  <sheetViews>
    <sheetView tabSelected="1" zoomScale="85" zoomScaleNormal="85" workbookViewId="0">
      <selection activeCell="C19" sqref="C4:C19"/>
    </sheetView>
  </sheetViews>
  <sheetFormatPr baseColWidth="10" defaultColWidth="11.44140625" defaultRowHeight="14.4" x14ac:dyDescent="0.3"/>
  <cols>
    <col min="1" max="1" width="20.109375" style="1" customWidth="1"/>
    <col min="2" max="16384" width="11.44140625" style="1"/>
  </cols>
  <sheetData>
    <row r="1" spans="1:16" x14ac:dyDescent="0.3">
      <c r="A1" s="9">
        <f>B64*1000</f>
        <v>26.754019417467134</v>
      </c>
      <c r="B1" s="10" t="s">
        <v>40</v>
      </c>
    </row>
    <row r="2" spans="1:16" x14ac:dyDescent="0.3">
      <c r="F2" s="13" t="s">
        <v>25</v>
      </c>
      <c r="G2" s="2" t="s">
        <v>22</v>
      </c>
      <c r="H2" s="2" t="s">
        <v>23</v>
      </c>
      <c r="I2" s="2" t="s">
        <v>5</v>
      </c>
      <c r="J2" s="2" t="s">
        <v>11</v>
      </c>
      <c r="K2" s="2" t="s">
        <v>13</v>
      </c>
      <c r="L2" s="2" t="s">
        <v>24</v>
      </c>
      <c r="O2" s="13" t="s">
        <v>26</v>
      </c>
      <c r="P2" s="14" t="s">
        <v>27</v>
      </c>
    </row>
    <row r="3" spans="1:16" x14ac:dyDescent="0.3">
      <c r="B3" s="11" t="s">
        <v>0</v>
      </c>
      <c r="C3" s="12"/>
      <c r="F3" s="13"/>
      <c r="G3" s="2" t="s">
        <v>16</v>
      </c>
      <c r="H3" s="2" t="s">
        <v>17</v>
      </c>
      <c r="I3" s="2" t="s">
        <v>18</v>
      </c>
      <c r="J3" s="2" t="s">
        <v>19</v>
      </c>
      <c r="K3" s="2" t="s">
        <v>21</v>
      </c>
      <c r="L3" s="2" t="s">
        <v>20</v>
      </c>
      <c r="O3" s="13"/>
      <c r="P3" s="14"/>
    </row>
    <row r="4" spans="1:16" x14ac:dyDescent="0.3">
      <c r="B4" s="2" t="s">
        <v>1</v>
      </c>
      <c r="C4" s="2">
        <v>25.053699999999999</v>
      </c>
      <c r="G4" s="5">
        <v>1</v>
      </c>
      <c r="H4" s="4">
        <v>0</v>
      </c>
      <c r="I4" s="4">
        <v>0</v>
      </c>
      <c r="J4" s="4">
        <v>0</v>
      </c>
      <c r="K4" s="4">
        <v>0</v>
      </c>
      <c r="L4" s="5">
        <v>1</v>
      </c>
      <c r="P4" s="15">
        <v>25.053699999999999</v>
      </c>
    </row>
    <row r="5" spans="1:16" x14ac:dyDescent="0.3">
      <c r="B5" s="2" t="s">
        <v>2</v>
      </c>
      <c r="C5" s="2">
        <v>37.8431</v>
      </c>
      <c r="G5" s="5">
        <v>1</v>
      </c>
      <c r="H5" s="5">
        <v>1</v>
      </c>
      <c r="I5" s="4">
        <v>0</v>
      </c>
      <c r="J5" s="4">
        <v>0</v>
      </c>
      <c r="K5" s="4">
        <v>0</v>
      </c>
      <c r="L5" s="5">
        <v>1</v>
      </c>
      <c r="P5" s="15">
        <v>37.8431</v>
      </c>
    </row>
    <row r="6" spans="1:16" x14ac:dyDescent="0.3">
      <c r="B6" s="2" t="s">
        <v>3</v>
      </c>
      <c r="C6" s="2">
        <v>67.550700000000006</v>
      </c>
      <c r="G6" s="5">
        <v>1</v>
      </c>
      <c r="H6" s="5">
        <v>1</v>
      </c>
      <c r="I6" s="5">
        <v>1</v>
      </c>
      <c r="J6" s="5">
        <v>1</v>
      </c>
      <c r="K6" s="4">
        <v>0</v>
      </c>
      <c r="L6" s="5">
        <v>1</v>
      </c>
      <c r="P6" s="15">
        <v>67.550700000000006</v>
      </c>
    </row>
    <row r="7" spans="1:16" x14ac:dyDescent="0.3">
      <c r="B7" s="2" t="s">
        <v>4</v>
      </c>
      <c r="C7" s="2">
        <v>82.8</v>
      </c>
      <c r="G7" s="5">
        <v>1</v>
      </c>
      <c r="H7" s="5">
        <v>1</v>
      </c>
      <c r="I7" s="5">
        <v>1</v>
      </c>
      <c r="J7" s="5">
        <v>1</v>
      </c>
      <c r="K7" s="5">
        <v>1</v>
      </c>
      <c r="L7" s="5">
        <v>1</v>
      </c>
      <c r="P7" s="15">
        <v>82.8</v>
      </c>
    </row>
    <row r="8" spans="1:16" x14ac:dyDescent="0.3">
      <c r="B8" s="2" t="s">
        <v>5</v>
      </c>
      <c r="C8" s="2">
        <v>15.013299999999999</v>
      </c>
      <c r="G8" s="4">
        <v>0</v>
      </c>
      <c r="H8" s="4">
        <v>0</v>
      </c>
      <c r="I8" s="5">
        <v>1</v>
      </c>
      <c r="J8" s="4">
        <v>0</v>
      </c>
      <c r="K8" s="4">
        <v>0</v>
      </c>
      <c r="L8" s="5">
        <v>1</v>
      </c>
      <c r="P8" s="15">
        <v>15.013299999999999</v>
      </c>
    </row>
    <row r="9" spans="1:16" x14ac:dyDescent="0.3">
      <c r="B9" s="2" t="s">
        <v>6</v>
      </c>
      <c r="C9" s="2">
        <v>29.734000000000002</v>
      </c>
      <c r="G9" s="4">
        <v>0</v>
      </c>
      <c r="H9" s="4">
        <v>0</v>
      </c>
      <c r="I9" s="5">
        <v>1</v>
      </c>
      <c r="J9" s="5">
        <v>1</v>
      </c>
      <c r="K9" s="4">
        <v>0</v>
      </c>
      <c r="L9" s="5">
        <v>1</v>
      </c>
      <c r="P9" s="15">
        <v>29.734000000000002</v>
      </c>
    </row>
    <row r="10" spans="1:16" x14ac:dyDescent="0.3">
      <c r="B10" s="2" t="s">
        <v>7</v>
      </c>
      <c r="C10" s="2">
        <v>44.984699999999997</v>
      </c>
      <c r="G10" s="4">
        <v>0</v>
      </c>
      <c r="H10" s="4">
        <v>0</v>
      </c>
      <c r="I10" s="5">
        <v>1</v>
      </c>
      <c r="J10" s="5">
        <v>1</v>
      </c>
      <c r="K10" s="5">
        <v>1</v>
      </c>
      <c r="L10" s="5">
        <v>1</v>
      </c>
      <c r="P10" s="15">
        <v>44.984699999999997</v>
      </c>
    </row>
    <row r="11" spans="1:16" x14ac:dyDescent="0.3">
      <c r="B11" s="2" t="s">
        <v>8</v>
      </c>
      <c r="C11" s="2">
        <v>52.828699999999998</v>
      </c>
      <c r="G11" s="5">
        <v>1</v>
      </c>
      <c r="H11" s="5">
        <v>1</v>
      </c>
      <c r="I11" s="5">
        <v>1</v>
      </c>
      <c r="J11" s="4">
        <v>0</v>
      </c>
      <c r="K11" s="4">
        <v>0</v>
      </c>
      <c r="L11" s="5">
        <v>1</v>
      </c>
      <c r="P11" s="15">
        <v>52.828699999999998</v>
      </c>
    </row>
    <row r="12" spans="1:16" x14ac:dyDescent="0.3">
      <c r="B12" s="2" t="s">
        <v>9</v>
      </c>
      <c r="C12" s="2">
        <v>27.800599999999999</v>
      </c>
      <c r="G12" s="4">
        <v>0</v>
      </c>
      <c r="H12" s="5">
        <v>1</v>
      </c>
      <c r="I12" s="5">
        <v>1</v>
      </c>
      <c r="J12" s="4">
        <v>0</v>
      </c>
      <c r="K12" s="4">
        <v>0</v>
      </c>
      <c r="L12" s="5">
        <v>1</v>
      </c>
      <c r="P12" s="15">
        <v>27.800599999999999</v>
      </c>
    </row>
    <row r="13" spans="1:16" x14ac:dyDescent="0.3">
      <c r="B13" s="2" t="s">
        <v>10</v>
      </c>
      <c r="C13" s="2">
        <v>15.014099999999999</v>
      </c>
      <c r="G13" s="4">
        <v>0</v>
      </c>
      <c r="H13" s="4">
        <v>0</v>
      </c>
      <c r="I13" s="5">
        <v>1</v>
      </c>
      <c r="J13" s="4">
        <v>0</v>
      </c>
      <c r="K13" s="4">
        <v>0</v>
      </c>
      <c r="L13" s="5">
        <v>1</v>
      </c>
      <c r="P13" s="15">
        <v>15.014099999999999</v>
      </c>
    </row>
    <row r="14" spans="1:16" x14ac:dyDescent="0.3">
      <c r="B14" s="2" t="s">
        <v>11</v>
      </c>
      <c r="C14" s="2">
        <v>14.7486</v>
      </c>
      <c r="G14" s="4">
        <v>0</v>
      </c>
      <c r="H14" s="4">
        <v>0</v>
      </c>
      <c r="I14" s="4">
        <v>0</v>
      </c>
      <c r="J14" s="5">
        <v>1</v>
      </c>
      <c r="K14" s="4">
        <v>0</v>
      </c>
      <c r="L14" s="5">
        <v>1</v>
      </c>
      <c r="P14" s="15">
        <v>14.7486</v>
      </c>
    </row>
    <row r="15" spans="1:16" x14ac:dyDescent="0.3">
      <c r="B15" s="2" t="s">
        <v>12</v>
      </c>
      <c r="C15" s="2">
        <v>29.997800000000002</v>
      </c>
      <c r="G15" s="4">
        <v>0</v>
      </c>
      <c r="H15" s="4">
        <v>0</v>
      </c>
      <c r="I15" s="4">
        <v>0</v>
      </c>
      <c r="J15" s="5">
        <v>1</v>
      </c>
      <c r="K15" s="5">
        <v>1</v>
      </c>
      <c r="L15" s="5">
        <v>1</v>
      </c>
      <c r="P15" s="15">
        <v>29.997800000000002</v>
      </c>
    </row>
    <row r="16" spans="1:16" x14ac:dyDescent="0.3">
      <c r="B16" s="2" t="s">
        <v>8</v>
      </c>
      <c r="C16" s="2">
        <v>112.77379999999999</v>
      </c>
      <c r="G16" s="5">
        <v>1</v>
      </c>
      <c r="H16" s="5">
        <v>1</v>
      </c>
      <c r="I16" s="5">
        <v>1</v>
      </c>
      <c r="J16" s="5">
        <v>1</v>
      </c>
      <c r="K16" s="5">
        <v>1</v>
      </c>
      <c r="L16" s="5">
        <v>1</v>
      </c>
      <c r="P16" s="15">
        <v>82.800151999999997</v>
      </c>
    </row>
    <row r="17" spans="1:17" x14ac:dyDescent="0.3">
      <c r="B17" s="2" t="s">
        <v>13</v>
      </c>
      <c r="C17" s="2">
        <v>15.2773</v>
      </c>
      <c r="G17" s="4">
        <v>0</v>
      </c>
      <c r="H17" s="4">
        <v>0</v>
      </c>
      <c r="I17" s="4">
        <v>0</v>
      </c>
      <c r="J17" s="4">
        <v>0</v>
      </c>
      <c r="K17" s="5">
        <v>1</v>
      </c>
      <c r="L17" s="5">
        <v>1</v>
      </c>
      <c r="P17" s="15">
        <v>15.2773</v>
      </c>
    </row>
    <row r="18" spans="1:17" x14ac:dyDescent="0.3">
      <c r="B18" s="2" t="s">
        <v>14</v>
      </c>
      <c r="C18" s="2">
        <v>67.5501</v>
      </c>
      <c r="G18" s="5">
        <v>1</v>
      </c>
      <c r="H18" s="5">
        <v>1</v>
      </c>
      <c r="I18" s="5">
        <v>1</v>
      </c>
      <c r="J18" s="5">
        <v>1</v>
      </c>
      <c r="K18" s="4">
        <v>0</v>
      </c>
      <c r="L18" s="5">
        <v>1</v>
      </c>
      <c r="P18" s="15">
        <v>67.5501</v>
      </c>
    </row>
    <row r="19" spans="1:17" x14ac:dyDescent="0.3">
      <c r="B19" s="2" t="s">
        <v>15</v>
      </c>
      <c r="C19" s="2">
        <v>82.802099999999996</v>
      </c>
      <c r="G19" s="5">
        <v>1</v>
      </c>
      <c r="H19" s="5">
        <v>1</v>
      </c>
      <c r="I19" s="5">
        <v>1</v>
      </c>
      <c r="J19" s="5">
        <v>1</v>
      </c>
      <c r="K19" s="5">
        <v>1</v>
      </c>
      <c r="L19" s="5">
        <v>1</v>
      </c>
      <c r="P19" s="15">
        <v>82.802099999999996</v>
      </c>
    </row>
    <row r="20" spans="1:17" x14ac:dyDescent="0.3">
      <c r="G20" s="14" t="s">
        <v>28</v>
      </c>
      <c r="H20" s="14"/>
      <c r="I20" s="14"/>
      <c r="J20" s="14"/>
      <c r="K20" s="14"/>
      <c r="L20" s="14"/>
      <c r="P20" s="14" t="s">
        <v>26</v>
      </c>
    </row>
    <row r="21" spans="1:17" x14ac:dyDescent="0.3">
      <c r="G21" s="14"/>
      <c r="H21" s="14"/>
      <c r="I21" s="14"/>
      <c r="J21" s="14"/>
      <c r="K21" s="14"/>
      <c r="L21" s="14"/>
      <c r="P21" s="14"/>
    </row>
    <row r="25" spans="1:17" x14ac:dyDescent="0.3">
      <c r="A25" s="6" t="s">
        <v>29</v>
      </c>
      <c r="B25" s="2">
        <f t="array" ref="B25:Q30">TRANSPOSE(G4:L19)</f>
        <v>1</v>
      </c>
      <c r="C25" s="2">
        <v>1</v>
      </c>
      <c r="D25" s="2">
        <v>1</v>
      </c>
      <c r="E25" s="2">
        <v>1</v>
      </c>
      <c r="F25" s="2">
        <v>0</v>
      </c>
      <c r="G25" s="2">
        <v>0</v>
      </c>
      <c r="H25" s="2">
        <v>0</v>
      </c>
      <c r="I25" s="2">
        <v>1</v>
      </c>
      <c r="J25" s="2">
        <v>0</v>
      </c>
      <c r="K25" s="2">
        <v>0</v>
      </c>
      <c r="L25" s="2">
        <v>0</v>
      </c>
      <c r="M25" s="2">
        <v>0</v>
      </c>
      <c r="N25" s="2">
        <v>1</v>
      </c>
      <c r="O25" s="2">
        <v>0</v>
      </c>
      <c r="P25" s="2">
        <v>1</v>
      </c>
      <c r="Q25" s="2">
        <v>1</v>
      </c>
    </row>
    <row r="26" spans="1:17" x14ac:dyDescent="0.3">
      <c r="B26" s="2">
        <v>0</v>
      </c>
      <c r="C26" s="2">
        <v>1</v>
      </c>
      <c r="D26" s="2">
        <v>1</v>
      </c>
      <c r="E26" s="2">
        <v>1</v>
      </c>
      <c r="F26" s="2">
        <v>0</v>
      </c>
      <c r="G26" s="2">
        <v>0</v>
      </c>
      <c r="H26" s="2">
        <v>0</v>
      </c>
      <c r="I26" s="2">
        <v>1</v>
      </c>
      <c r="J26" s="2">
        <v>1</v>
      </c>
      <c r="K26" s="2">
        <v>0</v>
      </c>
      <c r="L26" s="2">
        <v>0</v>
      </c>
      <c r="M26" s="2">
        <v>0</v>
      </c>
      <c r="N26" s="2">
        <v>1</v>
      </c>
      <c r="O26" s="2">
        <v>0</v>
      </c>
      <c r="P26" s="2">
        <v>1</v>
      </c>
      <c r="Q26" s="2">
        <v>1</v>
      </c>
    </row>
    <row r="27" spans="1:17" x14ac:dyDescent="0.3">
      <c r="B27" s="2">
        <v>0</v>
      </c>
      <c r="C27" s="2">
        <v>0</v>
      </c>
      <c r="D27" s="2">
        <v>1</v>
      </c>
      <c r="E27" s="2">
        <v>1</v>
      </c>
      <c r="F27" s="2">
        <v>1</v>
      </c>
      <c r="G27" s="2">
        <v>1</v>
      </c>
      <c r="H27" s="2">
        <v>1</v>
      </c>
      <c r="I27" s="2">
        <v>1</v>
      </c>
      <c r="J27" s="2">
        <v>1</v>
      </c>
      <c r="K27" s="2">
        <v>1</v>
      </c>
      <c r="L27" s="2">
        <v>0</v>
      </c>
      <c r="M27" s="2">
        <v>0</v>
      </c>
      <c r="N27" s="2">
        <v>1</v>
      </c>
      <c r="O27" s="2">
        <v>0</v>
      </c>
      <c r="P27" s="2">
        <v>1</v>
      </c>
      <c r="Q27" s="2">
        <v>1</v>
      </c>
    </row>
    <row r="28" spans="1:17" x14ac:dyDescent="0.3">
      <c r="B28" s="2">
        <v>0</v>
      </c>
      <c r="C28" s="2">
        <v>0</v>
      </c>
      <c r="D28" s="2">
        <v>1</v>
      </c>
      <c r="E28" s="2">
        <v>1</v>
      </c>
      <c r="F28" s="2">
        <v>0</v>
      </c>
      <c r="G28" s="2">
        <v>1</v>
      </c>
      <c r="H28" s="2">
        <v>1</v>
      </c>
      <c r="I28" s="2">
        <v>0</v>
      </c>
      <c r="J28" s="2">
        <v>0</v>
      </c>
      <c r="K28" s="2">
        <v>0</v>
      </c>
      <c r="L28" s="2">
        <v>1</v>
      </c>
      <c r="M28" s="2">
        <v>1</v>
      </c>
      <c r="N28" s="2">
        <v>1</v>
      </c>
      <c r="O28" s="2">
        <v>0</v>
      </c>
      <c r="P28" s="2">
        <v>1</v>
      </c>
      <c r="Q28" s="2">
        <v>1</v>
      </c>
    </row>
    <row r="29" spans="1:17" x14ac:dyDescent="0.3">
      <c r="B29" s="2">
        <v>0</v>
      </c>
      <c r="C29" s="2">
        <v>0</v>
      </c>
      <c r="D29" s="2">
        <v>0</v>
      </c>
      <c r="E29" s="2">
        <v>1</v>
      </c>
      <c r="F29" s="2">
        <v>0</v>
      </c>
      <c r="G29" s="2">
        <v>0</v>
      </c>
      <c r="H29" s="2">
        <v>1</v>
      </c>
      <c r="I29" s="2">
        <v>0</v>
      </c>
      <c r="J29" s="2">
        <v>0</v>
      </c>
      <c r="K29" s="2">
        <v>0</v>
      </c>
      <c r="L29" s="2">
        <v>0</v>
      </c>
      <c r="M29" s="2">
        <v>1</v>
      </c>
      <c r="N29" s="2">
        <v>1</v>
      </c>
      <c r="O29" s="2">
        <v>1</v>
      </c>
      <c r="P29" s="2">
        <v>0</v>
      </c>
      <c r="Q29" s="2">
        <v>1</v>
      </c>
    </row>
    <row r="30" spans="1:17" x14ac:dyDescent="0.3">
      <c r="B30" s="2">
        <v>1</v>
      </c>
      <c r="C30" s="2">
        <v>1</v>
      </c>
      <c r="D30" s="2">
        <v>1</v>
      </c>
      <c r="E30" s="2">
        <v>1</v>
      </c>
      <c r="F30" s="2">
        <v>1</v>
      </c>
      <c r="G30" s="2">
        <v>1</v>
      </c>
      <c r="H30" s="2">
        <v>1</v>
      </c>
      <c r="I30" s="2">
        <v>1</v>
      </c>
      <c r="J30" s="2">
        <v>1</v>
      </c>
      <c r="K30" s="2">
        <v>1</v>
      </c>
      <c r="L30" s="2">
        <v>1</v>
      </c>
      <c r="M30" s="2">
        <v>1</v>
      </c>
      <c r="N30" s="2">
        <v>1</v>
      </c>
      <c r="O30" s="2">
        <v>1</v>
      </c>
      <c r="P30" s="2">
        <v>1</v>
      </c>
      <c r="Q30" s="2">
        <v>1</v>
      </c>
    </row>
    <row r="34" spans="1:7" x14ac:dyDescent="0.3">
      <c r="A34" s="6" t="s">
        <v>31</v>
      </c>
      <c r="B34" s="2">
        <f t="array" ref="B34:G39">MMULT(B25:Q30,G4:L19)</f>
        <v>8</v>
      </c>
      <c r="C34" s="2">
        <v>7</v>
      </c>
      <c r="D34" s="2">
        <v>6</v>
      </c>
      <c r="E34" s="2">
        <v>5</v>
      </c>
      <c r="F34" s="2">
        <v>3</v>
      </c>
      <c r="G34" s="2">
        <v>8</v>
      </c>
    </row>
    <row r="35" spans="1:7" x14ac:dyDescent="0.3">
      <c r="B35" s="2">
        <v>7</v>
      </c>
      <c r="C35" s="2">
        <v>8</v>
      </c>
      <c r="D35" s="2">
        <v>7</v>
      </c>
      <c r="E35" s="2">
        <v>5</v>
      </c>
      <c r="F35" s="2">
        <v>3</v>
      </c>
      <c r="G35" s="2">
        <v>8</v>
      </c>
    </row>
    <row r="36" spans="1:7" x14ac:dyDescent="0.3">
      <c r="B36" s="2">
        <v>6</v>
      </c>
      <c r="C36" s="2">
        <v>7</v>
      </c>
      <c r="D36" s="2">
        <v>11</v>
      </c>
      <c r="E36" s="2">
        <v>7</v>
      </c>
      <c r="F36" s="2">
        <v>4</v>
      </c>
      <c r="G36" s="2">
        <v>11</v>
      </c>
    </row>
    <row r="37" spans="1:7" x14ac:dyDescent="0.3">
      <c r="B37" s="2">
        <v>5</v>
      </c>
      <c r="C37" s="2">
        <v>5</v>
      </c>
      <c r="D37" s="2">
        <v>7</v>
      </c>
      <c r="E37" s="2">
        <v>9</v>
      </c>
      <c r="F37" s="2">
        <v>5</v>
      </c>
      <c r="G37" s="2">
        <v>9</v>
      </c>
    </row>
    <row r="38" spans="1:7" x14ac:dyDescent="0.3">
      <c r="B38" s="2">
        <v>3</v>
      </c>
      <c r="C38" s="2">
        <v>3</v>
      </c>
      <c r="D38" s="2">
        <v>4</v>
      </c>
      <c r="E38" s="2">
        <v>5</v>
      </c>
      <c r="F38" s="2">
        <v>6</v>
      </c>
      <c r="G38" s="2">
        <v>6</v>
      </c>
    </row>
    <row r="39" spans="1:7" x14ac:dyDescent="0.3">
      <c r="B39" s="2">
        <v>8</v>
      </c>
      <c r="C39" s="2">
        <v>8</v>
      </c>
      <c r="D39" s="2">
        <v>11</v>
      </c>
      <c r="E39" s="2">
        <v>9</v>
      </c>
      <c r="F39" s="2">
        <v>6</v>
      </c>
      <c r="G39" s="2">
        <v>16</v>
      </c>
    </row>
    <row r="43" spans="1:7" x14ac:dyDescent="0.3">
      <c r="A43" s="6" t="s">
        <v>30</v>
      </c>
      <c r="B43" s="2">
        <f t="array" ref="B43:B48">MMULT(B25:Q30,P4:P19)</f>
        <v>499.22855199999998</v>
      </c>
    </row>
    <row r="44" spans="1:7" x14ac:dyDescent="0.3">
      <c r="B44" s="2">
        <v>501.97545199999996</v>
      </c>
    </row>
    <row r="45" spans="1:7" x14ac:dyDescent="0.3">
      <c r="B45" s="2">
        <v>568.87845199999992</v>
      </c>
    </row>
    <row r="46" spans="1:7" x14ac:dyDescent="0.3">
      <c r="B46" s="2">
        <v>502.96815199999998</v>
      </c>
    </row>
    <row r="47" spans="1:7" x14ac:dyDescent="0.3">
      <c r="B47" s="2">
        <v>338.66205200000002</v>
      </c>
    </row>
    <row r="48" spans="1:7" x14ac:dyDescent="0.3">
      <c r="B48" s="2">
        <v>691.79895199999987</v>
      </c>
    </row>
    <row r="51" spans="1:7" x14ac:dyDescent="0.3">
      <c r="A51" s="6" t="s">
        <v>32</v>
      </c>
      <c r="B51" s="2">
        <f t="array" ref="B51:G56">MINVERSE(B34:G39)</f>
        <v>0.6292475728155339</v>
      </c>
      <c r="C51" s="2">
        <v>-0.52123786407766992</v>
      </c>
      <c r="D51" s="2">
        <v>0.15048543689320379</v>
      </c>
      <c r="E51" s="2">
        <v>-5.7038834951456292E-2</v>
      </c>
      <c r="F51" s="2">
        <v>2.9733009708737851E-2</v>
      </c>
      <c r="G51" s="2">
        <v>-0.13652912621359223</v>
      </c>
    </row>
    <row r="52" spans="1:7" x14ac:dyDescent="0.3">
      <c r="B52" s="2">
        <v>-0.52123786407766981</v>
      </c>
      <c r="C52" s="2">
        <v>0.7311893203883495</v>
      </c>
      <c r="D52" s="2">
        <v>-0.25242718446601931</v>
      </c>
      <c r="E52" s="2">
        <v>3.5194174757281545E-2</v>
      </c>
      <c r="F52" s="2">
        <v>-2.3665048543689317E-2</v>
      </c>
      <c r="G52" s="2">
        <v>5.7645631067961153E-2</v>
      </c>
    </row>
    <row r="53" spans="1:7" x14ac:dyDescent="0.3">
      <c r="B53" s="2">
        <v>0.15048543689320382</v>
      </c>
      <c r="C53" s="2">
        <v>-0.25242718446601936</v>
      </c>
      <c r="D53" s="2">
        <v>0.40291262135922318</v>
      </c>
      <c r="E53" s="2">
        <v>-9.2233009708737823E-2</v>
      </c>
      <c r="F53" s="2">
        <v>5.3398058252427175E-2</v>
      </c>
      <c r="G53" s="2">
        <v>-0.19417475728155334</v>
      </c>
    </row>
    <row r="54" spans="1:7" x14ac:dyDescent="0.3">
      <c r="B54" s="2">
        <v>-5.7038834951456327E-2</v>
      </c>
      <c r="C54" s="2">
        <v>3.5194174757281559E-2</v>
      </c>
      <c r="D54" s="2">
        <v>-9.2233009708737851E-2</v>
      </c>
      <c r="E54" s="2">
        <v>0.33737864077669899</v>
      </c>
      <c r="F54" s="2">
        <v>-0.14927184466019419</v>
      </c>
      <c r="G54" s="2">
        <v>-5.9466019417475716E-2</v>
      </c>
    </row>
    <row r="55" spans="1:7" x14ac:dyDescent="0.3">
      <c r="B55" s="2">
        <v>2.9733009708737872E-2</v>
      </c>
      <c r="C55" s="2">
        <v>-2.3665048543689324E-2</v>
      </c>
      <c r="D55" s="2">
        <v>5.3398058252427182E-2</v>
      </c>
      <c r="E55" s="2">
        <v>-0.14927184466019416</v>
      </c>
      <c r="F55" s="2">
        <v>0.33313106796116504</v>
      </c>
      <c r="G55" s="2">
        <v>-8.0703883495145623E-2</v>
      </c>
    </row>
    <row r="56" spans="1:7" x14ac:dyDescent="0.3">
      <c r="B56" s="2">
        <v>-0.1365291262135922</v>
      </c>
      <c r="C56" s="2">
        <v>5.7645631067961119E-2</v>
      </c>
      <c r="D56" s="2">
        <v>-0.19417475728155334</v>
      </c>
      <c r="E56" s="2">
        <v>-5.946601941747575E-2</v>
      </c>
      <c r="F56" s="2">
        <v>-8.0703883495145609E-2</v>
      </c>
      <c r="G56" s="2">
        <v>0.29915048543689315</v>
      </c>
    </row>
    <row r="59" spans="1:7" x14ac:dyDescent="0.3">
      <c r="A59" s="6" t="s">
        <v>33</v>
      </c>
      <c r="B59" s="2">
        <f t="array" ref="B59:B64">MMULT(B51:G56,B43:B48)</f>
        <v>25.027682834951335</v>
      </c>
      <c r="C59" s="1" t="s">
        <v>22</v>
      </c>
    </row>
    <row r="60" spans="1:7" x14ac:dyDescent="0.3">
      <c r="B60" s="2">
        <v>12.788161825242796</v>
      </c>
      <c r="C60" s="1" t="s">
        <v>23</v>
      </c>
    </row>
    <row r="61" spans="1:7" x14ac:dyDescent="0.3">
      <c r="B61" s="2">
        <v>14.986421009708749</v>
      </c>
      <c r="C61" s="1" t="s">
        <v>5</v>
      </c>
    </row>
    <row r="62" spans="1:7" x14ac:dyDescent="0.3">
      <c r="B62" s="2">
        <v>14.721297359223293</v>
      </c>
      <c r="C62" s="1" t="s">
        <v>11</v>
      </c>
    </row>
    <row r="63" spans="1:7" x14ac:dyDescent="0.3">
      <c r="B63" s="2">
        <v>15.250303844660216</v>
      </c>
      <c r="C63" s="1" t="s">
        <v>13</v>
      </c>
    </row>
    <row r="64" spans="1:7" x14ac:dyDescent="0.3">
      <c r="B64" s="2">
        <v>2.6754019417467134E-2</v>
      </c>
      <c r="C64" s="1" t="s">
        <v>34</v>
      </c>
    </row>
    <row r="67" spans="1:5" x14ac:dyDescent="0.3">
      <c r="A67" s="1" t="s">
        <v>35</v>
      </c>
      <c r="B67" s="1" t="s">
        <v>36</v>
      </c>
      <c r="D67" s="1" t="s">
        <v>37</v>
      </c>
    </row>
    <row r="68" spans="1:5" x14ac:dyDescent="0.3">
      <c r="A68" s="2">
        <f t="array" ref="A68:A83">MMULT(G4:L19,B59:B64)</f>
        <v>25.054436854368802</v>
      </c>
      <c r="B68" s="2">
        <v>25.053699999999999</v>
      </c>
      <c r="D68" s="1">
        <f>A68-B68</f>
        <v>7.3685436880310817E-4</v>
      </c>
      <c r="E68" s="1">
        <f>A68-B68</f>
        <v>7.3685436880310817E-4</v>
      </c>
    </row>
    <row r="69" spans="1:5" x14ac:dyDescent="0.3">
      <c r="A69" s="2">
        <v>37.842598679611598</v>
      </c>
      <c r="B69" s="2">
        <v>37.8431</v>
      </c>
      <c r="D69" s="1">
        <f t="shared" ref="D69:D83" si="0">A69-B69</f>
        <v>-5.0132038840189352E-4</v>
      </c>
      <c r="E69" s="1">
        <f t="shared" ref="E69:E83" si="1">A69-B69</f>
        <v>-5.0132038840189352E-4</v>
      </c>
    </row>
    <row r="70" spans="1:5" x14ac:dyDescent="0.3">
      <c r="A70" s="2">
        <v>67.550317048543633</v>
      </c>
      <c r="B70" s="2">
        <v>67.550700000000006</v>
      </c>
      <c r="D70" s="1">
        <f t="shared" si="0"/>
        <v>-3.8295145637334826E-4</v>
      </c>
      <c r="E70" s="1">
        <f t="shared" si="1"/>
        <v>-3.8295145637334826E-4</v>
      </c>
    </row>
    <row r="71" spans="1:5" x14ac:dyDescent="0.3">
      <c r="A71" s="2">
        <v>82.800620893203842</v>
      </c>
      <c r="B71" s="2">
        <v>82.8</v>
      </c>
      <c r="D71" s="1">
        <f t="shared" si="0"/>
        <v>6.2089320384473012E-4</v>
      </c>
      <c r="E71" s="1">
        <f t="shared" si="1"/>
        <v>6.2089320384473012E-4</v>
      </c>
    </row>
    <row r="72" spans="1:5" x14ac:dyDescent="0.3">
      <c r="A72" s="2">
        <v>15.013175029126216</v>
      </c>
      <c r="B72" s="2">
        <v>15.013299999999999</v>
      </c>
      <c r="D72" s="1">
        <f t="shared" si="0"/>
        <v>-1.2497087378271488E-4</v>
      </c>
      <c r="E72" s="1">
        <f t="shared" si="1"/>
        <v>-1.2497087378271488E-4</v>
      </c>
    </row>
    <row r="73" spans="1:5" x14ac:dyDescent="0.3">
      <c r="A73" s="2">
        <v>29.734472388349509</v>
      </c>
      <c r="B73" s="2">
        <v>29.734000000000002</v>
      </c>
      <c r="D73" s="1">
        <f t="shared" si="0"/>
        <v>4.7238834950746877E-4</v>
      </c>
      <c r="E73" s="1">
        <f t="shared" si="1"/>
        <v>4.7238834950746877E-4</v>
      </c>
    </row>
    <row r="74" spans="1:5" x14ac:dyDescent="0.3">
      <c r="A74" s="2">
        <v>44.984776233009725</v>
      </c>
      <c r="B74" s="2">
        <v>44.984699999999997</v>
      </c>
      <c r="D74" s="1">
        <f t="shared" si="0"/>
        <v>7.6233009728809975E-5</v>
      </c>
      <c r="E74" s="1">
        <f t="shared" si="1"/>
        <v>7.6233009728809975E-5</v>
      </c>
    </row>
    <row r="75" spans="1:5" x14ac:dyDescent="0.3">
      <c r="A75" s="2">
        <v>52.829019689320347</v>
      </c>
      <c r="B75" s="2">
        <v>52.828699999999998</v>
      </c>
      <c r="D75" s="1">
        <f t="shared" si="0"/>
        <v>3.1968932034942554E-4</v>
      </c>
      <c r="E75" s="1">
        <f t="shared" si="1"/>
        <v>3.1968932034942554E-4</v>
      </c>
    </row>
    <row r="76" spans="1:5" x14ac:dyDescent="0.3">
      <c r="A76" s="2">
        <v>27.801336854369012</v>
      </c>
      <c r="B76" s="2">
        <v>27.800599999999999</v>
      </c>
      <c r="D76" s="1">
        <f t="shared" si="0"/>
        <v>7.3685436901271828E-4</v>
      </c>
      <c r="E76" s="1">
        <f t="shared" si="1"/>
        <v>7.3685436901271828E-4</v>
      </c>
    </row>
    <row r="77" spans="1:5" x14ac:dyDescent="0.3">
      <c r="A77" s="2">
        <v>15.013175029126216</v>
      </c>
      <c r="B77" s="2">
        <v>15.014099999999999</v>
      </c>
      <c r="D77" s="1">
        <f t="shared" si="0"/>
        <v>-9.2497087378262677E-4</v>
      </c>
      <c r="E77" s="1">
        <f t="shared" si="1"/>
        <v>-9.2497087378262677E-4</v>
      </c>
    </row>
    <row r="78" spans="1:5" x14ac:dyDescent="0.3">
      <c r="A78" s="2">
        <v>14.74805137864076</v>
      </c>
      <c r="B78" s="2">
        <v>14.7486</v>
      </c>
      <c r="D78" s="1">
        <f t="shared" si="0"/>
        <v>-5.4862135923983146E-4</v>
      </c>
      <c r="E78" s="1">
        <f t="shared" si="1"/>
        <v>-5.4862135923983146E-4</v>
      </c>
    </row>
    <row r="79" spans="1:5" x14ac:dyDescent="0.3">
      <c r="A79" s="2">
        <v>29.998355223300976</v>
      </c>
      <c r="B79" s="2">
        <v>29.997800000000002</v>
      </c>
      <c r="D79" s="1">
        <f t="shared" si="0"/>
        <v>5.5522330097446115E-4</v>
      </c>
      <c r="E79" s="1">
        <f t="shared" si="1"/>
        <v>5.5522330097446115E-4</v>
      </c>
    </row>
    <row r="80" spans="1:5" x14ac:dyDescent="0.3">
      <c r="A80" s="3">
        <v>82.800620893203842</v>
      </c>
      <c r="B80" s="3">
        <v>112.77379999999999</v>
      </c>
      <c r="C80" s="8"/>
      <c r="D80" s="8">
        <f t="shared" si="0"/>
        <v>-29.973179106796152</v>
      </c>
      <c r="E80" s="1">
        <f t="shared" si="1"/>
        <v>-29.973179106796152</v>
      </c>
    </row>
    <row r="81" spans="1:5" x14ac:dyDescent="0.3">
      <c r="A81" s="2">
        <v>15.277057864077683</v>
      </c>
      <c r="B81" s="2">
        <v>15.2773</v>
      </c>
      <c r="D81" s="1">
        <f t="shared" si="0"/>
        <v>-2.4213592231703274E-4</v>
      </c>
      <c r="E81" s="1">
        <f t="shared" si="1"/>
        <v>-2.4213592231703274E-4</v>
      </c>
    </row>
    <row r="82" spans="1:5" x14ac:dyDescent="0.3">
      <c r="A82" s="2">
        <v>67.550317048543633</v>
      </c>
      <c r="B82" s="2">
        <v>67.5501</v>
      </c>
      <c r="D82" s="1">
        <f t="shared" si="0"/>
        <v>2.1704854363235881E-4</v>
      </c>
      <c r="E82" s="1">
        <f t="shared" si="1"/>
        <v>2.1704854363235881E-4</v>
      </c>
    </row>
    <row r="83" spans="1:5" x14ac:dyDescent="0.3">
      <c r="A83" s="7">
        <v>82.800620893203842</v>
      </c>
      <c r="B83" s="7">
        <v>82.802099999999996</v>
      </c>
      <c r="D83" s="1">
        <f t="shared" si="0"/>
        <v>-1.4791067961539284E-3</v>
      </c>
      <c r="E83" s="1">
        <f t="shared" si="1"/>
        <v>-1.4791067961539284E-3</v>
      </c>
    </row>
    <row r="84" spans="1:5" x14ac:dyDescent="0.3">
      <c r="A84" s="2" t="s">
        <v>38</v>
      </c>
      <c r="B84" s="2" t="s">
        <v>26</v>
      </c>
      <c r="D84" s="2" t="s">
        <v>39</v>
      </c>
    </row>
  </sheetData>
  <mergeCells count="6">
    <mergeCell ref="B3:C3"/>
    <mergeCell ref="F2:F3"/>
    <mergeCell ref="O2:O3"/>
    <mergeCell ref="P2:P3"/>
    <mergeCell ref="G20:L21"/>
    <mergeCell ref="P20:P2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Etudiant</dc:creator>
  <cp:lastModifiedBy>Christophe Régnier</cp:lastModifiedBy>
  <dcterms:created xsi:type="dcterms:W3CDTF">2018-01-08T07:24:30Z</dcterms:created>
  <dcterms:modified xsi:type="dcterms:W3CDTF">2024-10-02T20:45:01Z</dcterms:modified>
</cp:coreProperties>
</file>